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Verksamhet\60_Lantbruk\604\6045 Nationella ersättningar till ängs- och betesmarker\Uppstart av stödet\"/>
    </mc:Choice>
  </mc:AlternateContent>
  <xr:revisionPtr revIDLastSave="0" documentId="13_ncr:1_{B9FCB583-32C9-4BDF-9BF6-65A9789162C2}" xr6:coauthVersionLast="47" xr6:coauthVersionMax="47" xr10:uidLastSave="{00000000-0000-0000-0000-000000000000}"/>
  <bookViews>
    <workbookView xWindow="-120" yWindow="-120" windowWidth="38640" windowHeight="21120" xr2:uid="{A4C2CB9C-89B4-4717-9577-D7D98F38C2AE}"/>
  </bookViews>
  <sheets>
    <sheet name="Beräkningstabell" sheetId="3" r:id="rId1"/>
    <sheet name="Riktvärd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3" l="1"/>
  <c r="D16" i="3"/>
  <c r="D17" i="3"/>
  <c r="D18" i="3"/>
  <c r="D19" i="3"/>
  <c r="D20" i="3"/>
  <c r="D21" i="3"/>
  <c r="D22" i="3"/>
  <c r="D7" i="3"/>
  <c r="D8" i="3"/>
  <c r="D9" i="3"/>
  <c r="D10" i="3"/>
  <c r="D64" i="3" l="1"/>
  <c r="D116" i="3"/>
  <c r="D117" i="3"/>
  <c r="D118" i="3"/>
  <c r="D119" i="3"/>
  <c r="D120" i="3"/>
  <c r="D121" i="3"/>
  <c r="D122" i="3"/>
  <c r="D115" i="3"/>
  <c r="D105" i="3"/>
  <c r="D106" i="3"/>
  <c r="D107" i="3"/>
  <c r="D108" i="3"/>
  <c r="D109" i="3"/>
  <c r="D110" i="3"/>
  <c r="D111" i="3"/>
  <c r="D104" i="3"/>
  <c r="D101" i="3"/>
  <c r="D95" i="3"/>
  <c r="D96" i="3"/>
  <c r="D97" i="3"/>
  <c r="D98" i="3"/>
  <c r="D94" i="3"/>
  <c r="D83" i="3"/>
  <c r="D84" i="3"/>
  <c r="D85" i="3"/>
  <c r="D86" i="3"/>
  <c r="D87" i="3"/>
  <c r="D88" i="3"/>
  <c r="D89" i="3"/>
  <c r="D82" i="3"/>
  <c r="D79" i="3"/>
  <c r="D76" i="3"/>
  <c r="D73" i="3"/>
  <c r="D74" i="3"/>
  <c r="D75" i="3"/>
  <c r="D72" i="3"/>
  <c r="D61" i="3"/>
  <c r="D62" i="3"/>
  <c r="D63" i="3"/>
  <c r="D65" i="3"/>
  <c r="D66" i="3"/>
  <c r="D67" i="3"/>
  <c r="D60" i="3"/>
  <c r="D57" i="3"/>
  <c r="D51" i="3"/>
  <c r="D52" i="3"/>
  <c r="D53" i="3"/>
  <c r="D54" i="3"/>
  <c r="D50" i="3"/>
  <c r="D39" i="3"/>
  <c r="D40" i="3"/>
  <c r="D41" i="3"/>
  <c r="D42" i="3"/>
  <c r="D43" i="3"/>
  <c r="D44" i="3"/>
  <c r="D45" i="3"/>
  <c r="D38" i="3"/>
  <c r="D35" i="3"/>
  <c r="D29" i="3"/>
  <c r="D30" i="3"/>
  <c r="D31" i="3"/>
  <c r="D32" i="3"/>
  <c r="D28" i="3"/>
  <c r="D23" i="3"/>
  <c r="D6" i="3"/>
  <c r="D68" i="3" l="1"/>
  <c r="D46" i="3"/>
  <c r="D112" i="3"/>
  <c r="D90" i="3"/>
  <c r="D123" i="3"/>
  <c r="D24" i="3"/>
  <c r="D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Norkvist Kristin</author>
  </authors>
  <commentList>
    <comment ref="C5" authorId="0" shapeId="0" xr:uid="{174E5F6F-CBCC-4104-9741-660D239AE88F}">
      <text>
        <r>
          <rPr>
            <sz val="9"/>
            <color indexed="81"/>
            <rFont val="Tahoma"/>
            <charset val="1"/>
          </rPr>
          <t xml:space="preserve">Fyll i antalet timmar eller antalet produkter så räknas kostnaden ut automatiskt i kolumnen till höger. </t>
        </r>
      </text>
    </comment>
  </commentList>
</comments>
</file>

<file path=xl/sharedStrings.xml><?xml version="1.0" encoding="utf-8"?>
<sst xmlns="http://schemas.openxmlformats.org/spreadsheetml/2006/main" count="141" uniqueCount="37">
  <si>
    <t>Eget arbete, stolpsättning</t>
  </si>
  <si>
    <t>Eget arbete, isolatorer</t>
  </si>
  <si>
    <t>Eget arbete, tråd m.m.</t>
  </si>
  <si>
    <t>Stolpar</t>
  </si>
  <si>
    <t>Isolatorer</t>
  </si>
  <si>
    <t>Tråd, 2mm</t>
  </si>
  <si>
    <t>Elaggregat</t>
  </si>
  <si>
    <t>Övrigt</t>
  </si>
  <si>
    <t>Eget arbete - fasta kostnader</t>
  </si>
  <si>
    <t>Timkostnad</t>
  </si>
  <si>
    <t xml:space="preserve">Manuellt arbete </t>
  </si>
  <si>
    <t>Tillägg för  t.ex. motor-, röjsåg och fyrhjuling</t>
  </si>
  <si>
    <t>Tillägg för bränsle med mera för jorbrukstraktor</t>
  </si>
  <si>
    <t>Tillägg för bränsle med mera för skotare, grävmaskin</t>
  </si>
  <si>
    <t>Transport med egen bil (per kilometer)</t>
  </si>
  <si>
    <t xml:space="preserve">Maskinellt arbete - riktvärden </t>
  </si>
  <si>
    <t>Huggning, röjning med mera inklusive utrustning</t>
  </si>
  <si>
    <t>Skördare mindre, inklusive förare</t>
  </si>
  <si>
    <t>Skördare större, inklusive förare</t>
  </si>
  <si>
    <t>Skotare mindre, inklusive förare</t>
  </si>
  <si>
    <t>Skotare större, inklusive förare</t>
  </si>
  <si>
    <t>Skotning med fyrhjuling, inklusive förare</t>
  </si>
  <si>
    <t>Skotning med jordbrukstraktor, inklusive förare</t>
  </si>
  <si>
    <t>Grävmaskin mindre, inklusive förare</t>
  </si>
  <si>
    <t>Grävmaskin större, inklusive förare</t>
  </si>
  <si>
    <t>Antal timmar/antal produkter</t>
  </si>
  <si>
    <t>Kostnad</t>
  </si>
  <si>
    <t>Maskinellt arbete - inhyrd</t>
  </si>
  <si>
    <t>Tillägg för bränsle med mera för jordbrukstraktor</t>
  </si>
  <si>
    <t>Summa</t>
  </si>
  <si>
    <t>Tim/enhetskostnad (kronor)</t>
  </si>
  <si>
    <t>Beräkningstabell för kostnader</t>
  </si>
  <si>
    <t>Totalsumma för kostnader alla år</t>
  </si>
  <si>
    <t>Obs! Du får max 70% av totalsumman i stöd</t>
  </si>
  <si>
    <t>Stängsling</t>
  </si>
  <si>
    <t>202X</t>
  </si>
  <si>
    <t xml:space="preserve"> Ange året du ska stängsla i cellen till vänster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</si>
</sst>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9"/>
      <color indexed="81"/>
      <name val="Tahoma"/>
      <charset val="1"/>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2">
    <border>
      <left/>
      <right/>
      <top/>
      <bottom/>
      <diagonal/>
    </border>
    <border>
      <left/>
      <right/>
      <top/>
      <bottom style="medium">
        <color indexed="64"/>
      </bottom>
      <diagonal/>
    </border>
  </borders>
  <cellStyleXfs count="1">
    <xf numFmtId="0" fontId="0" fillId="0" borderId="0"/>
  </cellStyleXfs>
  <cellXfs count="29">
    <xf numFmtId="0" fontId="0" fillId="0" borderId="0" xfId="0"/>
    <xf numFmtId="0" fontId="1" fillId="0" borderId="0" xfId="0" applyFont="1"/>
    <xf numFmtId="0" fontId="0" fillId="0" borderId="0" xfId="0" applyFont="1"/>
    <xf numFmtId="0" fontId="1" fillId="0" borderId="0" xfId="0" applyFont="1" applyAlignment="1">
      <alignment horizontal="right"/>
    </xf>
    <xf numFmtId="0" fontId="0" fillId="0" borderId="1" xfId="0" applyBorder="1"/>
    <xf numFmtId="0" fontId="0" fillId="0" borderId="0" xfId="0" applyFont="1" applyAlignment="1">
      <alignment horizontal="right"/>
    </xf>
    <xf numFmtId="0" fontId="1" fillId="0" borderId="0" xfId="0" applyFont="1" applyAlignment="1"/>
    <xf numFmtId="0" fontId="1" fillId="0" borderId="0" xfId="0" applyFont="1" applyAlignment="1">
      <alignment horizontal="center"/>
    </xf>
    <xf numFmtId="0" fontId="1" fillId="0" borderId="0" xfId="0" applyFont="1" applyAlignment="1">
      <alignment horizontal="center"/>
    </xf>
    <xf numFmtId="0" fontId="0" fillId="0" borderId="0" xfId="0" applyBorder="1"/>
    <xf numFmtId="0" fontId="0" fillId="0" borderId="0" xfId="0" applyFill="1" applyBorder="1"/>
    <xf numFmtId="0" fontId="4" fillId="0" borderId="0" xfId="0" applyFont="1"/>
    <xf numFmtId="0" fontId="0" fillId="0" borderId="0" xfId="0" applyFill="1"/>
    <xf numFmtId="0" fontId="1" fillId="0" borderId="0" xfId="0" applyFont="1" applyFill="1" applyAlignment="1"/>
    <xf numFmtId="0" fontId="1" fillId="0" borderId="0" xfId="0" applyFont="1" applyFill="1" applyAlignment="1">
      <alignment horizontal="center"/>
    </xf>
    <xf numFmtId="0" fontId="1" fillId="0" borderId="0" xfId="0" applyFont="1" applyFill="1"/>
    <xf numFmtId="0" fontId="0" fillId="0" borderId="0" xfId="0" applyFont="1" applyFill="1"/>
    <xf numFmtId="0" fontId="2" fillId="0" borderId="0" xfId="0" applyFont="1" applyFill="1" applyAlignment="1">
      <alignment horizontal="center"/>
    </xf>
    <xf numFmtId="0" fontId="3" fillId="0" borderId="0" xfId="0" applyFont="1" applyFill="1" applyAlignment="1">
      <alignment horizontal="left"/>
    </xf>
    <xf numFmtId="49" fontId="4" fillId="0" borderId="0" xfId="0" applyNumberFormat="1" applyFont="1"/>
    <xf numFmtId="0" fontId="0" fillId="2" borderId="0" xfId="0" applyFill="1"/>
    <xf numFmtId="0" fontId="1" fillId="2" borderId="0" xfId="0" applyFont="1" applyFill="1"/>
    <xf numFmtId="0" fontId="4" fillId="2" borderId="0" xfId="0" applyFont="1" applyFill="1" applyAlignment="1">
      <alignment horizontal="right"/>
    </xf>
    <xf numFmtId="0" fontId="0" fillId="0" borderId="0" xfId="0" applyAlignment="1">
      <alignment horizontal="right"/>
    </xf>
    <xf numFmtId="0" fontId="0" fillId="3" borderId="0" xfId="0" applyFill="1"/>
    <xf numFmtId="0" fontId="0" fillId="3" borderId="1" xfId="0" applyFill="1" applyBorder="1"/>
    <xf numFmtId="0" fontId="0" fillId="3" borderId="0" xfId="0" applyFill="1" applyBorder="1"/>
    <xf numFmtId="0" fontId="4" fillId="0" borderId="0" xfId="0" applyFont="1" applyAlignment="1">
      <alignment horizontal="right"/>
    </xf>
    <xf numFmtId="1" fontId="4" fillId="2"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133350</xdr:colOff>
      <xdr:row>0</xdr:row>
      <xdr:rowOff>123825</xdr:rowOff>
    </xdr:from>
    <xdr:to>
      <xdr:col>6</xdr:col>
      <xdr:colOff>1798494</xdr:colOff>
      <xdr:row>48</xdr:row>
      <xdr:rowOff>161925</xdr:rowOff>
    </xdr:to>
    <xdr:sp macro="" textlink="">
      <xdr:nvSpPr>
        <xdr:cNvPr id="2" name="textruta 1">
          <a:extLst>
            <a:ext uri="{FF2B5EF4-FFF2-40B4-BE49-F238E27FC236}">
              <a16:creationId xmlns:a16="http://schemas.microsoft.com/office/drawing/2014/main" id="{A032684A-74E6-4CC7-AAE6-C45028454391}"/>
            </a:ext>
          </a:extLst>
        </xdr:cNvPr>
        <xdr:cNvSpPr txBox="1"/>
      </xdr:nvSpPr>
      <xdr:spPr>
        <a:xfrm>
          <a:off x="7600950" y="123825"/>
          <a:ext cx="6399069" cy="962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b="1" i="0">
              <a:solidFill>
                <a:schemeClr val="dk1"/>
              </a:solidFill>
              <a:effectLst/>
              <a:latin typeface="+mn-lt"/>
              <a:ea typeface="+mn-ea"/>
              <a:cs typeface="+mn-cs"/>
            </a:rPr>
            <a:t>Så använder du mallen</a:t>
          </a:r>
        </a:p>
        <a:p>
          <a:r>
            <a:rPr lang="sv-SE" sz="1100" b="0" i="0">
              <a:solidFill>
                <a:schemeClr val="dk1"/>
              </a:solidFill>
              <a:effectLst/>
              <a:latin typeface="+mn-lt"/>
              <a:ea typeface="+mn-ea"/>
              <a:cs typeface="+mn-cs"/>
            </a:rPr>
            <a:t>Mallen är baserad på Naturvårdsverkets riktvärden (se nedan,</a:t>
          </a:r>
          <a:r>
            <a:rPr lang="sv-SE" sz="1100" b="0" i="0" baseline="0">
              <a:solidFill>
                <a:schemeClr val="dk1"/>
              </a:solidFill>
              <a:effectLst/>
              <a:latin typeface="+mn-lt"/>
              <a:ea typeface="+mn-ea"/>
              <a:cs typeface="+mn-cs"/>
            </a:rPr>
            <a:t> samt på nästa kalkylblad</a:t>
          </a:r>
          <a:r>
            <a:rPr lang="sv-SE" sz="1100" b="0" i="0">
              <a:solidFill>
                <a:schemeClr val="dk1"/>
              </a:solidFill>
              <a:effectLst/>
              <a:latin typeface="+mn-lt"/>
              <a:ea typeface="+mn-ea"/>
              <a:cs typeface="+mn-cs"/>
            </a:rPr>
            <a:t>).</a:t>
          </a:r>
        </a:p>
        <a:p>
          <a:endParaRPr lang="sv-SE" sz="1800">
            <a:effectLst/>
          </a:endParaRPr>
        </a:p>
        <a:p>
          <a:r>
            <a:rPr lang="sv-SE" sz="1100" b="0" i="0">
              <a:solidFill>
                <a:schemeClr val="dk1"/>
              </a:solidFill>
              <a:effectLst/>
              <a:latin typeface="+mn-lt"/>
              <a:ea typeface="+mn-ea"/>
              <a:cs typeface="+mn-cs"/>
            </a:rPr>
            <a:t>Du kan ladda ner filen för att använda den som grund för din budget som ska bifogas i ansökan.</a:t>
          </a:r>
          <a:r>
            <a:rPr lang="sv-SE" sz="1100">
              <a:solidFill>
                <a:schemeClr val="dk1"/>
              </a:solidFill>
              <a:effectLst/>
              <a:latin typeface="+mn-lt"/>
              <a:ea typeface="+mn-ea"/>
              <a:cs typeface="+mn-cs"/>
            </a:rPr>
            <a:t> </a:t>
          </a:r>
          <a:endParaRPr lang="sv-SE" sz="1800">
            <a:effectLst/>
          </a:endParaRPr>
        </a:p>
        <a:p>
          <a:pPr eaLnBrk="1" fontAlgn="auto" latinLnBrk="0" hangingPunct="1"/>
          <a:endParaRPr lang="sv-SE" sz="1100" baseline="0">
            <a:solidFill>
              <a:schemeClr val="dk1"/>
            </a:solidFill>
            <a:effectLst/>
            <a:latin typeface="+mn-lt"/>
            <a:ea typeface="+mn-ea"/>
            <a:cs typeface="+mn-cs"/>
          </a:endParaRPr>
        </a:p>
        <a:p>
          <a:pPr eaLnBrk="1" fontAlgn="auto" latinLnBrk="0" hangingPunct="1"/>
          <a:r>
            <a:rPr lang="sv-SE" sz="1100" baseline="0">
              <a:solidFill>
                <a:schemeClr val="dk1"/>
              </a:solidFill>
              <a:effectLst/>
              <a:latin typeface="+mn-lt"/>
              <a:ea typeface="+mn-ea"/>
              <a:cs typeface="+mn-cs"/>
            </a:rPr>
            <a:t>Det går bra att ändra allt innehåll i budgetmallen, men vi rekommenderar att du bara fyller i antalet timmar eller antalet produkter i de gråa fälten, så räknas kostnaden ut automatiskt i den högra kolumnen.</a:t>
          </a:r>
          <a:endParaRPr lang="sv-SE" sz="1800">
            <a:effectLst/>
          </a:endParaRPr>
        </a:p>
        <a:p>
          <a:pPr eaLnBrk="1" fontAlgn="auto" latinLnBrk="0" hangingPunct="1"/>
          <a:endParaRPr lang="sv-SE" sz="1100">
            <a:solidFill>
              <a:schemeClr val="dk1"/>
            </a:solidFill>
            <a:effectLst/>
            <a:latin typeface="+mn-lt"/>
            <a:ea typeface="+mn-ea"/>
            <a:cs typeface="+mn-cs"/>
          </a:endParaRPr>
        </a:p>
        <a:p>
          <a:pPr eaLnBrk="1" fontAlgn="auto" latinLnBrk="0" hangingPunct="1"/>
          <a:r>
            <a:rPr lang="sv-SE" sz="1100">
              <a:solidFill>
                <a:schemeClr val="dk1"/>
              </a:solidFill>
              <a:effectLst/>
              <a:latin typeface="+mn-lt"/>
              <a:ea typeface="+mn-ea"/>
              <a:cs typeface="+mn-cs"/>
            </a:rPr>
            <a:t>Fyll bara i de år då du faktiskt vill göra en åtgärd. Det går bra att bara söka för ett år eller upp till 5 år, men du behöver göra en åtgärd och söka utbetalt för varje år.</a:t>
          </a:r>
          <a:endParaRPr lang="sv-SE" sz="1800">
            <a:effectLst/>
          </a:endParaRPr>
        </a:p>
        <a:p>
          <a:pPr eaLnBrk="1" fontAlgn="auto" latinLnBrk="0" hangingPunct="1"/>
          <a:endParaRPr lang="sv-SE" sz="1100" baseline="0">
            <a:solidFill>
              <a:schemeClr val="dk1"/>
            </a:solidFill>
            <a:effectLst/>
            <a:latin typeface="+mn-lt"/>
            <a:ea typeface="+mn-ea"/>
            <a:cs typeface="+mn-cs"/>
          </a:endParaRPr>
        </a:p>
        <a:p>
          <a:pPr eaLnBrk="1" fontAlgn="auto" latinLnBrk="0" hangingPunct="1"/>
          <a:r>
            <a:rPr lang="sv-SE" sz="1100" baseline="0">
              <a:solidFill>
                <a:schemeClr val="dk1"/>
              </a:solidFill>
              <a:effectLst/>
              <a:latin typeface="+mn-lt"/>
              <a:ea typeface="+mn-ea"/>
              <a:cs typeface="+mn-cs"/>
            </a:rPr>
            <a:t>De rader med år eller åtgärder du inte söker för kan du lämna tomma.</a:t>
          </a:r>
          <a:endParaRPr lang="sv-SE" sz="1800">
            <a:effectLst/>
          </a:endParaRPr>
        </a:p>
        <a:p>
          <a:pPr eaLnBrk="1" fontAlgn="auto" latinLnBrk="0" hangingPunct="1"/>
          <a:endParaRPr lang="sv-SE" sz="1100" baseline="0">
            <a:solidFill>
              <a:schemeClr val="dk1"/>
            </a:solidFill>
            <a:effectLst/>
            <a:latin typeface="+mn-lt"/>
            <a:ea typeface="+mn-ea"/>
            <a:cs typeface="+mn-cs"/>
          </a:endParaRPr>
        </a:p>
        <a:p>
          <a:pPr eaLnBrk="1" fontAlgn="auto" latinLnBrk="0" hangingPunct="1"/>
          <a:r>
            <a:rPr lang="sv-SE" sz="1100" baseline="0">
              <a:solidFill>
                <a:schemeClr val="dk1"/>
              </a:solidFill>
              <a:effectLst/>
              <a:latin typeface="+mn-lt"/>
              <a:ea typeface="+mn-ea"/>
              <a:cs typeface="+mn-cs"/>
            </a:rPr>
            <a:t>Längst ner fyller du i om du även vill bygga stängsel. Glöm inte att skriva vilket år du ska stängsla.</a:t>
          </a:r>
          <a:endParaRPr lang="sv-SE" sz="1800">
            <a:effectLst/>
          </a:endParaRPr>
        </a:p>
        <a:p>
          <a:pPr latinLnBrk="0"/>
          <a:endParaRPr lang="sv-SE" sz="1800" b="1" i="0">
            <a:solidFill>
              <a:schemeClr val="dk1"/>
            </a:solidFill>
            <a:effectLst/>
            <a:latin typeface="+mn-lt"/>
            <a:ea typeface="+mn-ea"/>
            <a:cs typeface="+mn-cs"/>
          </a:endParaRPr>
        </a:p>
        <a:p>
          <a:pPr latinLnBrk="0"/>
          <a:endParaRPr lang="sv-SE" sz="1800" b="1" i="0">
            <a:solidFill>
              <a:schemeClr val="dk1"/>
            </a:solidFill>
            <a:effectLst/>
            <a:latin typeface="+mn-lt"/>
            <a:ea typeface="+mn-ea"/>
            <a:cs typeface="+mn-cs"/>
          </a:endParaRPr>
        </a:p>
        <a:p>
          <a:pPr latinLnBrk="0"/>
          <a:r>
            <a:rPr lang="sv-SE" sz="1800" b="1" i="0">
              <a:solidFill>
                <a:schemeClr val="dk1"/>
              </a:solidFill>
              <a:effectLst/>
              <a:latin typeface="+mn-lt"/>
              <a:ea typeface="+mn-ea"/>
              <a:cs typeface="+mn-cs"/>
            </a:rPr>
            <a:t>Fasta kostnader och riktvärden för stöd till restaureringsåtgärder</a:t>
          </a:r>
        </a:p>
        <a:p>
          <a:pPr latinLnBrk="0"/>
          <a:r>
            <a:rPr lang="sv-SE" sz="1100" b="0" i="0">
              <a:solidFill>
                <a:schemeClr val="dk1"/>
              </a:solidFill>
              <a:effectLst/>
              <a:latin typeface="+mn-lt"/>
              <a:ea typeface="+mn-ea"/>
              <a:cs typeface="+mn-cs"/>
            </a:rPr>
            <a:t>Nivåer för fasta kostnader och riktvärden för ersättningar föreslås följa de nivåer som gäller för jämförbara åtgärder inom Skogsstyrelsens stöd till natur- och kulturmiljövårdsåtgärder i skogen (Nokås).</a:t>
          </a:r>
        </a:p>
        <a:p>
          <a:pPr latinLnBrk="0"/>
          <a:endParaRPr lang="sv-SE" sz="1100" b="0" i="0">
            <a:solidFill>
              <a:schemeClr val="dk1"/>
            </a:solidFill>
            <a:effectLst/>
            <a:latin typeface="+mn-lt"/>
            <a:ea typeface="+mn-ea"/>
            <a:cs typeface="+mn-cs"/>
          </a:endParaRPr>
        </a:p>
        <a:p>
          <a:pPr latinLnBrk="0"/>
          <a:r>
            <a:rPr lang="sv-SE" sz="1100" b="0" i="0">
              <a:solidFill>
                <a:schemeClr val="dk1"/>
              </a:solidFill>
              <a:effectLst/>
              <a:latin typeface="+mn-lt"/>
              <a:ea typeface="+mn-ea"/>
              <a:cs typeface="+mn-cs"/>
            </a:rPr>
            <a:t>Dessa riktvärden uppdateras med jämna mellanrum för att hållas aktuella. </a:t>
          </a:r>
          <a:r>
            <a:rPr lang="sv-SE" sz="1100" b="1" i="0">
              <a:solidFill>
                <a:schemeClr val="dk1"/>
              </a:solidFill>
              <a:effectLst/>
              <a:latin typeface="+mn-lt"/>
              <a:ea typeface="+mn-ea"/>
              <a:cs typeface="+mn-cs"/>
            </a:rPr>
            <a:t>De uppdaterades senast 2024</a:t>
          </a:r>
          <a:r>
            <a:rPr lang="sv-SE" sz="1100" b="0" i="0">
              <a:solidFill>
                <a:schemeClr val="dk1"/>
              </a:solidFill>
              <a:effectLst/>
              <a:latin typeface="+mn-lt"/>
              <a:ea typeface="+mn-ea"/>
              <a:cs typeface="+mn-cs"/>
            </a:rPr>
            <a:t>.</a:t>
          </a:r>
          <a:r>
            <a:rPr lang="sv-SE" sz="1100" b="0" i="0" baseline="0">
              <a:solidFill>
                <a:schemeClr val="dk1"/>
              </a:solidFill>
              <a:effectLst/>
              <a:latin typeface="+mn-lt"/>
              <a:ea typeface="+mn-ea"/>
              <a:cs typeface="+mn-cs"/>
            </a:rPr>
            <a:t> </a:t>
          </a:r>
          <a:r>
            <a:rPr lang="sv-SE" sz="1100">
              <a:solidFill>
                <a:schemeClr val="dk1"/>
              </a:solidFill>
              <a:effectLst/>
              <a:latin typeface="+mn-lt"/>
              <a:ea typeface="+mn-ea"/>
              <a:cs typeface="+mn-cs"/>
            </a:rPr>
            <a:t>Se uppdaterad information på denna webbsida på Naturvårdsverkets</a:t>
          </a:r>
          <a:r>
            <a:rPr lang="sv-SE" sz="1100" baseline="0">
              <a:solidFill>
                <a:schemeClr val="dk1"/>
              </a:solidFill>
              <a:effectLst/>
              <a:latin typeface="+mn-lt"/>
              <a:ea typeface="+mn-ea"/>
              <a:cs typeface="+mn-cs"/>
            </a:rPr>
            <a:t> webbplats:</a:t>
          </a:r>
        </a:p>
        <a:p>
          <a:pPr latinLnBrk="0"/>
          <a:r>
            <a:rPr lang="sv-SE">
              <a:hlinkClick xmlns:r="http://schemas.openxmlformats.org/officeDocument/2006/relationships" r:id=""/>
            </a:rPr>
            <a:t>Statligt stöd för restaurering av ängsmark, betesmark och hamlade träd (naturvardsverket.se)</a:t>
          </a:r>
          <a:r>
            <a:rPr lang="sv-SE" sz="1100" baseline="0">
              <a:solidFill>
                <a:schemeClr val="dk1"/>
              </a:solidFill>
              <a:effectLst/>
              <a:latin typeface="+mn-lt"/>
              <a:ea typeface="+mn-ea"/>
              <a:cs typeface="+mn-cs"/>
            </a:rPr>
            <a:t> </a:t>
          </a:r>
          <a:endParaRPr lang="sv-SE">
            <a:effectLst/>
          </a:endParaRPr>
        </a:p>
        <a:p>
          <a:pPr latinLnBrk="0"/>
          <a:endParaRPr lang="sv-SE" sz="1100" b="0" i="0">
            <a:solidFill>
              <a:schemeClr val="dk1"/>
            </a:solidFill>
            <a:effectLst/>
            <a:latin typeface="+mn-lt"/>
            <a:ea typeface="+mn-ea"/>
            <a:cs typeface="+mn-cs"/>
          </a:endParaRPr>
        </a:p>
        <a:p>
          <a:pPr latinLnBrk="0"/>
          <a:r>
            <a:rPr lang="sv-SE" sz="1400" b="1" i="0">
              <a:solidFill>
                <a:schemeClr val="dk1"/>
              </a:solidFill>
              <a:effectLst/>
              <a:latin typeface="+mn-lt"/>
              <a:ea typeface="+mn-ea"/>
              <a:cs typeface="+mn-cs"/>
            </a:rPr>
            <a:t>Eget arbete – fasta kostnader</a:t>
          </a:r>
        </a:p>
        <a:p>
          <a:pPr latinLnBrk="0"/>
          <a:r>
            <a:rPr lang="sv-SE" sz="1100" b="0" i="0">
              <a:solidFill>
                <a:schemeClr val="dk1"/>
              </a:solidFill>
              <a:effectLst/>
              <a:latin typeface="+mn-lt"/>
              <a:ea typeface="+mn-ea"/>
              <a:cs typeface="+mn-cs"/>
            </a:rPr>
            <a:t>Vid ansökan om ersättning föreslås följande fasta kostnader för eget arbete. Åtgärder som utförs som eget arbete bör inte bli dyrare än om de skulle utföras av en entreprenör. Moms är ej aktuellt.</a:t>
          </a:r>
        </a:p>
        <a:p>
          <a:pPr latinLnBrk="0"/>
          <a:endParaRPr lang="sv-SE" sz="1100" b="0" i="0">
            <a:solidFill>
              <a:schemeClr val="dk1"/>
            </a:solidFill>
            <a:effectLst/>
            <a:latin typeface="+mn-lt"/>
            <a:ea typeface="+mn-ea"/>
            <a:cs typeface="+mn-cs"/>
          </a:endParaRPr>
        </a:p>
        <a:p>
          <a:pPr marL="171450" indent="-171450">
            <a:buFont typeface="Arial" panose="020B0604020202020204" pitchFamily="34" charset="0"/>
            <a:buChar char="•"/>
          </a:pPr>
          <a:r>
            <a:rPr lang="sv-SE" sz="1100" b="0" i="0">
              <a:solidFill>
                <a:schemeClr val="dk1"/>
              </a:solidFill>
              <a:effectLst/>
              <a:latin typeface="+mn-lt"/>
              <a:ea typeface="+mn-ea"/>
              <a:cs typeface="+mn-cs"/>
            </a:rPr>
            <a:t>Manuellt arbete: 340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Tillägg för bränsle med mera för motorsåg, röjsåg, fyrhjuling: 50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Tillägg för bränsle med mera för jordbrukstraktor: 150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Tillägg för bränsle med mera för skotare, grävmaskin: 300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Transport med egen bil: 2,50 kronor/kilometer.</a:t>
          </a:r>
        </a:p>
        <a:p>
          <a:endParaRPr lang="sv-SE" sz="1100" b="0" i="0">
            <a:solidFill>
              <a:schemeClr val="dk1"/>
            </a:solidFill>
            <a:effectLst/>
            <a:latin typeface="+mn-lt"/>
            <a:ea typeface="+mn-ea"/>
            <a:cs typeface="+mn-cs"/>
          </a:endParaRPr>
        </a:p>
        <a:p>
          <a:pPr latinLnBrk="0"/>
          <a:r>
            <a:rPr lang="sv-SE" sz="1400" b="1" i="0">
              <a:solidFill>
                <a:schemeClr val="dk1"/>
              </a:solidFill>
              <a:effectLst/>
              <a:latin typeface="+mn-lt"/>
              <a:ea typeface="+mn-ea"/>
              <a:cs typeface="+mn-cs"/>
            </a:rPr>
            <a:t>Köp av tjänster och material </a:t>
          </a:r>
        </a:p>
        <a:p>
          <a:pPr latinLnBrk="0"/>
          <a:r>
            <a:rPr lang="sv-SE" sz="1100" b="0" i="0">
              <a:solidFill>
                <a:schemeClr val="dk1"/>
              </a:solidFill>
              <a:effectLst/>
              <a:latin typeface="+mn-lt"/>
              <a:ea typeface="+mn-ea"/>
              <a:cs typeface="+mn-cs"/>
            </a:rPr>
            <a:t>Förslag till riktvärden för godkända kostnader exklusive moms vid köp av tjänster och material. Kostnader bör motiveras i ansökan om ersättning. Kostnad för manuellt och maskinellt arbete bör anges i kronor/timme. </a:t>
          </a:r>
        </a:p>
        <a:p>
          <a:pPr latinLnBrk="0"/>
          <a:r>
            <a:rPr lang="sv-SE" sz="1100" b="0" i="0">
              <a:solidFill>
                <a:schemeClr val="dk1"/>
              </a:solidFill>
              <a:effectLst/>
              <a:latin typeface="+mn-lt"/>
              <a:ea typeface="+mn-ea"/>
              <a:cs typeface="+mn-cs"/>
            </a:rPr>
            <a:t>För inköp av material eller andra kostnader som kan uppstå, till exempel till stängsel, eller arboristhjälp kan länsstyrelsen begära att prisuppgifterna kan styrkas eller att flera offerter har tagits in.</a:t>
          </a:r>
        </a:p>
        <a:p>
          <a:pPr latinLnBrk="0"/>
          <a:endParaRPr lang="sv-SE" sz="1100" b="0" i="0">
            <a:solidFill>
              <a:schemeClr val="dk1"/>
            </a:solidFill>
            <a:effectLst/>
            <a:latin typeface="+mn-lt"/>
            <a:ea typeface="+mn-ea"/>
            <a:cs typeface="+mn-cs"/>
          </a:endParaRPr>
        </a:p>
        <a:p>
          <a:pPr marL="0" indent="0" latinLnBrk="0"/>
          <a:r>
            <a:rPr lang="sv-SE" sz="1200" b="1" i="0">
              <a:solidFill>
                <a:schemeClr val="dk1"/>
              </a:solidFill>
              <a:effectLst/>
              <a:latin typeface="+mn-lt"/>
              <a:ea typeface="+mn-ea"/>
              <a:cs typeface="+mn-cs"/>
            </a:rPr>
            <a:t>Manuellt arbete – riktvärden</a:t>
          </a:r>
        </a:p>
        <a:p>
          <a:pPr marL="171450" indent="-171450">
            <a:buFont typeface="Arial" panose="020B0604020202020204" pitchFamily="34" charset="0"/>
            <a:buChar char="•"/>
          </a:pPr>
          <a:r>
            <a:rPr lang="sv-SE" sz="1100" b="0" i="0">
              <a:solidFill>
                <a:schemeClr val="dk1"/>
              </a:solidFill>
              <a:effectLst/>
              <a:latin typeface="+mn-lt"/>
              <a:ea typeface="+mn-ea"/>
              <a:cs typeface="+mn-cs"/>
            </a:rPr>
            <a:t>Huggning, röjning med mera inklusive utrustning, redskap, drivmedel: 500 kronor/timme</a:t>
          </a:r>
        </a:p>
        <a:p>
          <a:endParaRPr lang="sv-SE" sz="1100" b="0" i="0">
            <a:solidFill>
              <a:schemeClr val="dk1"/>
            </a:solidFill>
            <a:effectLst/>
            <a:latin typeface="+mn-lt"/>
            <a:ea typeface="+mn-ea"/>
            <a:cs typeface="+mn-cs"/>
          </a:endParaRPr>
        </a:p>
        <a:p>
          <a:pPr marL="0" indent="0" latinLnBrk="0"/>
          <a:r>
            <a:rPr lang="sv-SE" sz="1200" b="1" i="0">
              <a:solidFill>
                <a:schemeClr val="dk1"/>
              </a:solidFill>
              <a:effectLst/>
              <a:latin typeface="+mn-lt"/>
              <a:ea typeface="+mn-ea"/>
              <a:cs typeface="+mn-cs"/>
            </a:rPr>
            <a:t>Maskinellt arbete – riktvärden</a:t>
          </a:r>
        </a:p>
        <a:p>
          <a:pPr marL="171450" indent="-171450">
            <a:buFont typeface="Arial" panose="020B0604020202020204" pitchFamily="34" charset="0"/>
            <a:buChar char="•"/>
          </a:pPr>
          <a:r>
            <a:rPr lang="sv-SE" sz="1100" b="0" i="0">
              <a:solidFill>
                <a:schemeClr val="dk1"/>
              </a:solidFill>
              <a:effectLst/>
              <a:latin typeface="+mn-lt"/>
              <a:ea typeface="+mn-ea"/>
              <a:cs typeface="+mn-cs"/>
            </a:rPr>
            <a:t>Virkestransport med fyrhjuling, inklusive förare: 800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Virkestransport med jordbrukstraktor, inklusive förare: 900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Skördare mindre, inklusive förare: 1 400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Skördare större, inklusive förare: 1 900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Skotare mindre, inklusive förare: 1 200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Skotare större, inklusive förare: 1 400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Grävmaskin mindre, inklusive förare: 1 200 kronor/timme</a:t>
          </a:r>
        </a:p>
        <a:p>
          <a:pPr marL="171450" indent="-171450">
            <a:buFont typeface="Arial" panose="020B0604020202020204" pitchFamily="34" charset="0"/>
            <a:buChar char="•"/>
          </a:pPr>
          <a:r>
            <a:rPr lang="sv-SE" sz="1100" b="0" i="0">
              <a:solidFill>
                <a:schemeClr val="dk1"/>
              </a:solidFill>
              <a:effectLst/>
              <a:latin typeface="+mn-lt"/>
              <a:ea typeface="+mn-ea"/>
              <a:cs typeface="+mn-cs"/>
            </a:rPr>
            <a:t>Grävmaskin större, inklusive förare: 1 400 kronor/timme</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27DE-AB7C-4CE2-9349-9412BA5C69C6}">
  <dimension ref="A1:J123"/>
  <sheetViews>
    <sheetView tabSelected="1" workbookViewId="0">
      <selection activeCell="I11" sqref="I11"/>
    </sheetView>
  </sheetViews>
  <sheetFormatPr defaultRowHeight="15" x14ac:dyDescent="0.25"/>
  <cols>
    <col min="1" max="1" width="48.42578125" bestFit="1" customWidth="1"/>
    <col min="2" max="2" width="26.7109375" bestFit="1" customWidth="1"/>
    <col min="3" max="3" width="27.7109375" bestFit="1" customWidth="1"/>
    <col min="4" max="4" width="15.7109375" customWidth="1"/>
    <col min="5" max="5" width="3.28515625" customWidth="1"/>
    <col min="6" max="6" width="67.7109375" bestFit="1" customWidth="1"/>
    <col min="7" max="7" width="30.42578125" bestFit="1" customWidth="1"/>
    <col min="8" max="8" width="26.5703125" bestFit="1" customWidth="1"/>
    <col min="9" max="9" width="27.7109375" bestFit="1" customWidth="1"/>
    <col min="10" max="10" width="19.7109375" customWidth="1"/>
  </cols>
  <sheetData>
    <row r="1" spans="1:10" ht="21" x14ac:dyDescent="0.35">
      <c r="B1" s="20"/>
      <c r="C1" s="20"/>
      <c r="D1" s="22" t="s">
        <v>33</v>
      </c>
      <c r="E1" s="23"/>
    </row>
    <row r="2" spans="1:10" ht="21" x14ac:dyDescent="0.35">
      <c r="A2" s="11" t="s">
        <v>31</v>
      </c>
      <c r="C2" s="27" t="s">
        <v>32</v>
      </c>
      <c r="D2" s="28">
        <f>D24+D46+D68+D90+D112+D123</f>
        <v>0</v>
      </c>
    </row>
    <row r="4" spans="1:10" ht="21" x14ac:dyDescent="0.35">
      <c r="A4" s="19">
        <v>2024</v>
      </c>
      <c r="F4" s="12"/>
      <c r="G4" s="12"/>
      <c r="H4" s="12"/>
      <c r="I4" s="12"/>
      <c r="J4" s="12"/>
    </row>
    <row r="5" spans="1:10" ht="18.75" x14ac:dyDescent="0.3">
      <c r="A5" s="6" t="s">
        <v>8</v>
      </c>
      <c r="B5" s="8" t="s">
        <v>30</v>
      </c>
      <c r="C5" s="1" t="s">
        <v>25</v>
      </c>
      <c r="D5" s="1" t="s">
        <v>26</v>
      </c>
      <c r="E5" s="1"/>
      <c r="F5" s="12"/>
      <c r="G5" s="17"/>
      <c r="H5" s="17"/>
      <c r="I5" s="17"/>
      <c r="J5" s="17"/>
    </row>
    <row r="6" spans="1:10" x14ac:dyDescent="0.25">
      <c r="A6" t="s">
        <v>10</v>
      </c>
      <c r="B6">
        <v>340</v>
      </c>
      <c r="C6" s="24"/>
      <c r="D6">
        <f>B6*C6</f>
        <v>0</v>
      </c>
      <c r="F6" s="12"/>
      <c r="G6" s="18"/>
      <c r="H6" s="18"/>
      <c r="I6" s="18"/>
      <c r="J6" s="18"/>
    </row>
    <row r="7" spans="1:10" x14ac:dyDescent="0.25">
      <c r="A7" t="s">
        <v>11</v>
      </c>
      <c r="B7">
        <v>50</v>
      </c>
      <c r="C7" s="24"/>
      <c r="D7">
        <f t="shared" ref="D7:D22" si="0">B7*C7</f>
        <v>0</v>
      </c>
      <c r="F7" s="12"/>
      <c r="G7" s="13"/>
      <c r="H7" s="14"/>
      <c r="I7" s="15"/>
      <c r="J7" s="15"/>
    </row>
    <row r="8" spans="1:10" x14ac:dyDescent="0.25">
      <c r="A8" t="s">
        <v>28</v>
      </c>
      <c r="B8">
        <v>150</v>
      </c>
      <c r="C8" s="24"/>
      <c r="D8">
        <f t="shared" si="0"/>
        <v>0</v>
      </c>
      <c r="F8" s="12"/>
      <c r="G8" s="12"/>
      <c r="H8" s="12"/>
      <c r="I8" s="12"/>
      <c r="J8" s="12"/>
    </row>
    <row r="9" spans="1:10" x14ac:dyDescent="0.25">
      <c r="A9" t="s">
        <v>13</v>
      </c>
      <c r="B9">
        <v>300</v>
      </c>
      <c r="C9" s="24"/>
      <c r="D9">
        <f t="shared" si="0"/>
        <v>0</v>
      </c>
      <c r="F9" s="12"/>
      <c r="G9" s="12"/>
      <c r="H9" s="12"/>
      <c r="I9" s="12"/>
      <c r="J9" s="12"/>
    </row>
    <row r="10" spans="1:10" x14ac:dyDescent="0.25">
      <c r="A10" t="s">
        <v>14</v>
      </c>
      <c r="B10">
        <v>2.5</v>
      </c>
      <c r="C10" s="24"/>
      <c r="D10">
        <f t="shared" si="0"/>
        <v>0</v>
      </c>
      <c r="F10" s="12"/>
      <c r="G10" s="12"/>
      <c r="H10" s="12"/>
      <c r="I10" s="12"/>
      <c r="J10" s="12"/>
    </row>
    <row r="11" spans="1:10" x14ac:dyDescent="0.25">
      <c r="C11" s="24"/>
      <c r="F11" s="12"/>
      <c r="G11" s="12"/>
      <c r="H11" s="12"/>
      <c r="I11" s="12"/>
      <c r="J11" s="12"/>
    </row>
    <row r="12" spans="1:10" x14ac:dyDescent="0.25">
      <c r="A12" s="6" t="s">
        <v>27</v>
      </c>
      <c r="B12" s="6"/>
      <c r="C12" s="24"/>
      <c r="F12" s="12"/>
      <c r="G12" s="12"/>
      <c r="H12" s="12"/>
      <c r="I12" s="12"/>
      <c r="J12" s="12"/>
    </row>
    <row r="13" spans="1:10" x14ac:dyDescent="0.25">
      <c r="A13" t="s">
        <v>16</v>
      </c>
      <c r="B13" s="5">
        <v>500</v>
      </c>
      <c r="C13" s="24"/>
      <c r="D13">
        <f t="shared" si="0"/>
        <v>0</v>
      </c>
      <c r="F13" s="12"/>
      <c r="G13" s="12"/>
      <c r="H13" s="12"/>
      <c r="I13" s="12"/>
      <c r="J13" s="12"/>
    </row>
    <row r="14" spans="1:10" x14ac:dyDescent="0.25">
      <c r="C14" s="24"/>
      <c r="F14" s="12"/>
      <c r="G14" s="18"/>
      <c r="H14" s="18"/>
      <c r="I14" s="18"/>
      <c r="J14" s="18"/>
    </row>
    <row r="15" spans="1:10" x14ac:dyDescent="0.25">
      <c r="A15" s="6" t="s">
        <v>27</v>
      </c>
      <c r="B15" s="6"/>
      <c r="C15" s="24"/>
      <c r="F15" s="12"/>
      <c r="G15" s="12"/>
      <c r="H15" s="12"/>
      <c r="I15" s="12"/>
      <c r="J15" s="12"/>
    </row>
    <row r="16" spans="1:10" x14ac:dyDescent="0.25">
      <c r="A16" t="s">
        <v>17</v>
      </c>
      <c r="B16">
        <v>1400</v>
      </c>
      <c r="C16" s="24"/>
      <c r="D16">
        <f t="shared" si="0"/>
        <v>0</v>
      </c>
      <c r="F16" s="12"/>
      <c r="G16" s="12"/>
      <c r="H16" s="12"/>
      <c r="I16" s="12"/>
      <c r="J16" s="12"/>
    </row>
    <row r="17" spans="1:10" x14ac:dyDescent="0.25">
      <c r="A17" t="s">
        <v>18</v>
      </c>
      <c r="B17">
        <v>1900</v>
      </c>
      <c r="C17" s="24"/>
      <c r="D17">
        <f t="shared" si="0"/>
        <v>0</v>
      </c>
      <c r="F17" s="12"/>
      <c r="G17" s="15"/>
      <c r="H17" s="12"/>
      <c r="I17" s="12"/>
      <c r="J17" s="12"/>
    </row>
    <row r="18" spans="1:10" x14ac:dyDescent="0.25">
      <c r="A18" t="s">
        <v>19</v>
      </c>
      <c r="B18">
        <v>1200</v>
      </c>
      <c r="C18" s="24"/>
      <c r="D18">
        <f t="shared" si="0"/>
        <v>0</v>
      </c>
      <c r="F18" s="12"/>
      <c r="G18" s="12"/>
      <c r="H18" s="12"/>
      <c r="I18" s="12"/>
      <c r="J18" s="12"/>
    </row>
    <row r="19" spans="1:10" x14ac:dyDescent="0.25">
      <c r="A19" t="s">
        <v>20</v>
      </c>
      <c r="B19">
        <v>1400</v>
      </c>
      <c r="C19" s="24"/>
      <c r="D19">
        <f t="shared" si="0"/>
        <v>0</v>
      </c>
      <c r="F19" s="12"/>
      <c r="G19" s="16"/>
      <c r="H19" s="12"/>
      <c r="I19" s="12"/>
      <c r="J19" s="12"/>
    </row>
    <row r="20" spans="1:10" x14ac:dyDescent="0.25">
      <c r="A20" t="s">
        <v>21</v>
      </c>
      <c r="B20">
        <v>800</v>
      </c>
      <c r="C20" s="24"/>
      <c r="D20">
        <f t="shared" si="0"/>
        <v>0</v>
      </c>
      <c r="F20" s="12"/>
      <c r="G20" s="12"/>
      <c r="H20" s="12"/>
      <c r="I20" s="12"/>
      <c r="J20" s="12"/>
    </row>
    <row r="21" spans="1:10" x14ac:dyDescent="0.25">
      <c r="A21" t="s">
        <v>22</v>
      </c>
      <c r="B21">
        <v>900</v>
      </c>
      <c r="C21" s="24"/>
      <c r="D21">
        <f t="shared" si="0"/>
        <v>0</v>
      </c>
      <c r="F21" s="12"/>
      <c r="G21" s="12"/>
      <c r="H21" s="12"/>
      <c r="I21" s="12"/>
      <c r="J21" s="12"/>
    </row>
    <row r="22" spans="1:10" x14ac:dyDescent="0.25">
      <c r="A22" t="s">
        <v>23</v>
      </c>
      <c r="B22">
        <v>1200</v>
      </c>
      <c r="C22" s="24"/>
      <c r="D22">
        <f t="shared" si="0"/>
        <v>0</v>
      </c>
      <c r="F22" s="12"/>
      <c r="G22" s="12"/>
      <c r="H22" s="12"/>
      <c r="I22" s="12"/>
      <c r="J22" s="12"/>
    </row>
    <row r="23" spans="1:10" ht="15.75" thickBot="1" x14ac:dyDescent="0.3">
      <c r="A23" s="4" t="s">
        <v>24</v>
      </c>
      <c r="B23" s="4">
        <v>1400</v>
      </c>
      <c r="C23" s="25"/>
      <c r="D23" s="4">
        <f t="shared" ref="D17:D23" si="1">B23*C23</f>
        <v>0</v>
      </c>
      <c r="E23" s="9"/>
      <c r="F23" s="12"/>
      <c r="G23" s="12"/>
      <c r="H23" s="12"/>
      <c r="I23" s="12"/>
      <c r="J23" s="12"/>
    </row>
    <row r="24" spans="1:10" x14ac:dyDescent="0.25">
      <c r="C24" s="3" t="s">
        <v>29</v>
      </c>
      <c r="D24" s="10">
        <f>SUM(D6:D23)</f>
        <v>0</v>
      </c>
      <c r="E24" s="10"/>
      <c r="F24" s="12"/>
      <c r="G24" s="12"/>
      <c r="H24" s="12"/>
      <c r="I24" s="12"/>
      <c r="J24" s="12"/>
    </row>
    <row r="25" spans="1:10" x14ac:dyDescent="0.25">
      <c r="F25" s="12"/>
      <c r="G25" s="12"/>
      <c r="H25" s="12"/>
      <c r="I25" s="12"/>
      <c r="J25" s="12"/>
    </row>
    <row r="26" spans="1:10" ht="21" x14ac:dyDescent="0.35">
      <c r="A26" s="19">
        <v>2025</v>
      </c>
      <c r="F26" s="12"/>
      <c r="G26" s="12"/>
      <c r="H26" s="12"/>
      <c r="I26" s="12"/>
      <c r="J26" s="12"/>
    </row>
    <row r="27" spans="1:10" x14ac:dyDescent="0.25">
      <c r="A27" s="6" t="s">
        <v>8</v>
      </c>
      <c r="B27" s="8" t="s">
        <v>30</v>
      </c>
      <c r="C27" s="1" t="s">
        <v>25</v>
      </c>
      <c r="D27" s="1" t="s">
        <v>26</v>
      </c>
      <c r="E27" s="1"/>
      <c r="F27" s="12"/>
      <c r="G27" s="12"/>
      <c r="H27" s="12"/>
      <c r="I27" s="12"/>
      <c r="J27" s="12"/>
    </row>
    <row r="28" spans="1:10" x14ac:dyDescent="0.25">
      <c r="A28" t="s">
        <v>10</v>
      </c>
      <c r="B28">
        <v>340</v>
      </c>
      <c r="C28" s="24"/>
      <c r="D28">
        <f>B28*C28</f>
        <v>0</v>
      </c>
    </row>
    <row r="29" spans="1:10" x14ac:dyDescent="0.25">
      <c r="A29" t="s">
        <v>11</v>
      </c>
      <c r="B29">
        <v>50</v>
      </c>
      <c r="C29" s="24"/>
      <c r="D29">
        <f t="shared" ref="D29:D32" si="2">B29*C29</f>
        <v>0</v>
      </c>
    </row>
    <row r="30" spans="1:10" x14ac:dyDescent="0.25">
      <c r="A30" t="s">
        <v>28</v>
      </c>
      <c r="B30">
        <v>150</v>
      </c>
      <c r="C30" s="24"/>
      <c r="D30">
        <f t="shared" si="2"/>
        <v>0</v>
      </c>
    </row>
    <row r="31" spans="1:10" x14ac:dyDescent="0.25">
      <c r="A31" t="s">
        <v>13</v>
      </c>
      <c r="B31">
        <v>300</v>
      </c>
      <c r="C31" s="24"/>
      <c r="D31">
        <f t="shared" si="2"/>
        <v>0</v>
      </c>
    </row>
    <row r="32" spans="1:10" x14ac:dyDescent="0.25">
      <c r="A32" t="s">
        <v>14</v>
      </c>
      <c r="B32">
        <v>2.5</v>
      </c>
      <c r="C32" s="24"/>
      <c r="D32">
        <f t="shared" si="2"/>
        <v>0</v>
      </c>
    </row>
    <row r="33" spans="1:5" x14ac:dyDescent="0.25">
      <c r="C33" s="24"/>
    </row>
    <row r="34" spans="1:5" x14ac:dyDescent="0.25">
      <c r="A34" s="6" t="s">
        <v>27</v>
      </c>
      <c r="B34" s="6"/>
      <c r="C34" s="24"/>
    </row>
    <row r="35" spans="1:5" x14ac:dyDescent="0.25">
      <c r="A35" t="s">
        <v>16</v>
      </c>
      <c r="B35" s="5">
        <v>500</v>
      </c>
      <c r="C35" s="24"/>
      <c r="D35">
        <f>B35*C35</f>
        <v>0</v>
      </c>
    </row>
    <row r="36" spans="1:5" x14ac:dyDescent="0.25">
      <c r="C36" s="24"/>
    </row>
    <row r="37" spans="1:5" x14ac:dyDescent="0.25">
      <c r="A37" s="6" t="s">
        <v>27</v>
      </c>
      <c r="B37" s="6"/>
      <c r="C37" s="24"/>
    </row>
    <row r="38" spans="1:5" x14ac:dyDescent="0.25">
      <c r="A38" t="s">
        <v>17</v>
      </c>
      <c r="B38">
        <v>1400</v>
      </c>
      <c r="C38" s="24"/>
      <c r="D38">
        <f>B38*C38</f>
        <v>0</v>
      </c>
    </row>
    <row r="39" spans="1:5" x14ac:dyDescent="0.25">
      <c r="A39" t="s">
        <v>18</v>
      </c>
      <c r="B39">
        <v>1900</v>
      </c>
      <c r="C39" s="24"/>
      <c r="D39">
        <f t="shared" ref="D39:D45" si="3">B39*C39</f>
        <v>0</v>
      </c>
    </row>
    <row r="40" spans="1:5" x14ac:dyDescent="0.25">
      <c r="A40" t="s">
        <v>19</v>
      </c>
      <c r="B40">
        <v>1200</v>
      </c>
      <c r="C40" s="24"/>
      <c r="D40">
        <f t="shared" si="3"/>
        <v>0</v>
      </c>
    </row>
    <row r="41" spans="1:5" x14ac:dyDescent="0.25">
      <c r="A41" t="s">
        <v>20</v>
      </c>
      <c r="B41">
        <v>1400</v>
      </c>
      <c r="C41" s="24"/>
      <c r="D41">
        <f t="shared" si="3"/>
        <v>0</v>
      </c>
    </row>
    <row r="42" spans="1:5" x14ac:dyDescent="0.25">
      <c r="A42" t="s">
        <v>21</v>
      </c>
      <c r="B42">
        <v>800</v>
      </c>
      <c r="C42" s="24"/>
      <c r="D42">
        <f t="shared" si="3"/>
        <v>0</v>
      </c>
    </row>
    <row r="43" spans="1:5" x14ac:dyDescent="0.25">
      <c r="A43" t="s">
        <v>22</v>
      </c>
      <c r="B43">
        <v>900</v>
      </c>
      <c r="C43" s="24"/>
      <c r="D43">
        <f t="shared" si="3"/>
        <v>0</v>
      </c>
    </row>
    <row r="44" spans="1:5" x14ac:dyDescent="0.25">
      <c r="A44" t="s">
        <v>23</v>
      </c>
      <c r="B44">
        <v>1200</v>
      </c>
      <c r="C44" s="24"/>
      <c r="D44">
        <f t="shared" si="3"/>
        <v>0</v>
      </c>
    </row>
    <row r="45" spans="1:5" ht="15.75" thickBot="1" x14ac:dyDescent="0.3">
      <c r="A45" s="4" t="s">
        <v>24</v>
      </c>
      <c r="B45" s="4">
        <v>1400</v>
      </c>
      <c r="C45" s="25"/>
      <c r="D45" s="4">
        <f t="shared" si="3"/>
        <v>0</v>
      </c>
      <c r="E45" s="9"/>
    </row>
    <row r="46" spans="1:5" x14ac:dyDescent="0.25">
      <c r="C46" s="3" t="s">
        <v>29</v>
      </c>
      <c r="D46" s="10">
        <f>SUM(D28:D45)</f>
        <v>0</v>
      </c>
    </row>
    <row r="48" spans="1:5" ht="21" x14ac:dyDescent="0.35">
      <c r="A48" s="19">
        <v>2026</v>
      </c>
    </row>
    <row r="49" spans="1:5" x14ac:dyDescent="0.25">
      <c r="A49" s="6" t="s">
        <v>8</v>
      </c>
      <c r="B49" s="8" t="s">
        <v>30</v>
      </c>
      <c r="C49" s="1" t="s">
        <v>25</v>
      </c>
      <c r="D49" s="1" t="s">
        <v>26</v>
      </c>
      <c r="E49" s="1"/>
    </row>
    <row r="50" spans="1:5" x14ac:dyDescent="0.25">
      <c r="A50" t="s">
        <v>10</v>
      </c>
      <c r="B50">
        <v>340</v>
      </c>
      <c r="C50" s="24"/>
      <c r="D50">
        <f>B50*C50</f>
        <v>0</v>
      </c>
    </row>
    <row r="51" spans="1:5" x14ac:dyDescent="0.25">
      <c r="A51" t="s">
        <v>11</v>
      </c>
      <c r="B51">
        <v>50</v>
      </c>
      <c r="C51" s="24"/>
      <c r="D51">
        <f t="shared" ref="D51:D54" si="4">B51*C51</f>
        <v>0</v>
      </c>
    </row>
    <row r="52" spans="1:5" x14ac:dyDescent="0.25">
      <c r="A52" t="s">
        <v>28</v>
      </c>
      <c r="B52">
        <v>150</v>
      </c>
      <c r="C52" s="24"/>
      <c r="D52">
        <f t="shared" si="4"/>
        <v>0</v>
      </c>
    </row>
    <row r="53" spans="1:5" x14ac:dyDescent="0.25">
      <c r="A53" t="s">
        <v>13</v>
      </c>
      <c r="B53">
        <v>300</v>
      </c>
      <c r="C53" s="24"/>
      <c r="D53">
        <f t="shared" si="4"/>
        <v>0</v>
      </c>
    </row>
    <row r="54" spans="1:5" x14ac:dyDescent="0.25">
      <c r="A54" t="s">
        <v>14</v>
      </c>
      <c r="B54">
        <v>2.5</v>
      </c>
      <c r="C54" s="24"/>
      <c r="D54">
        <f t="shared" si="4"/>
        <v>0</v>
      </c>
    </row>
    <row r="55" spans="1:5" x14ac:dyDescent="0.25">
      <c r="C55" s="24"/>
    </row>
    <row r="56" spans="1:5" x14ac:dyDescent="0.25">
      <c r="A56" s="6" t="s">
        <v>27</v>
      </c>
      <c r="B56" s="6"/>
      <c r="C56" s="24"/>
    </row>
    <row r="57" spans="1:5" x14ac:dyDescent="0.25">
      <c r="A57" t="s">
        <v>16</v>
      </c>
      <c r="B57" s="5">
        <v>500</v>
      </c>
      <c r="C57" s="24"/>
      <c r="D57">
        <f>B57*C57</f>
        <v>0</v>
      </c>
    </row>
    <row r="58" spans="1:5" x14ac:dyDescent="0.25">
      <c r="C58" s="24"/>
    </row>
    <row r="59" spans="1:5" x14ac:dyDescent="0.25">
      <c r="A59" s="6" t="s">
        <v>27</v>
      </c>
      <c r="B59" s="6"/>
      <c r="C59" s="24"/>
    </row>
    <row r="60" spans="1:5" x14ac:dyDescent="0.25">
      <c r="A60" t="s">
        <v>17</v>
      </c>
      <c r="B60">
        <v>1400</v>
      </c>
      <c r="C60" s="24"/>
      <c r="D60">
        <f>B60*C60</f>
        <v>0</v>
      </c>
    </row>
    <row r="61" spans="1:5" x14ac:dyDescent="0.25">
      <c r="A61" t="s">
        <v>18</v>
      </c>
      <c r="B61">
        <v>1900</v>
      </c>
      <c r="C61" s="24"/>
      <c r="D61">
        <f t="shared" ref="D61:D67" si="5">B61*C61</f>
        <v>0</v>
      </c>
    </row>
    <row r="62" spans="1:5" x14ac:dyDescent="0.25">
      <c r="A62" t="s">
        <v>19</v>
      </c>
      <c r="B62">
        <v>1200</v>
      </c>
      <c r="C62" s="24"/>
      <c r="D62">
        <f t="shared" si="5"/>
        <v>0</v>
      </c>
    </row>
    <row r="63" spans="1:5" x14ac:dyDescent="0.25">
      <c r="A63" t="s">
        <v>20</v>
      </c>
      <c r="B63">
        <v>1400</v>
      </c>
      <c r="C63" s="24"/>
      <c r="D63">
        <f t="shared" si="5"/>
        <v>0</v>
      </c>
    </row>
    <row r="64" spans="1:5" x14ac:dyDescent="0.25">
      <c r="A64" t="s">
        <v>21</v>
      </c>
      <c r="B64">
        <v>800</v>
      </c>
      <c r="C64" s="24"/>
      <c r="D64">
        <f t="shared" si="5"/>
        <v>0</v>
      </c>
    </row>
    <row r="65" spans="1:5" x14ac:dyDescent="0.25">
      <c r="A65" t="s">
        <v>22</v>
      </c>
      <c r="B65">
        <v>900</v>
      </c>
      <c r="C65" s="24"/>
      <c r="D65">
        <f t="shared" si="5"/>
        <v>0</v>
      </c>
    </row>
    <row r="66" spans="1:5" x14ac:dyDescent="0.25">
      <c r="A66" t="s">
        <v>23</v>
      </c>
      <c r="B66">
        <v>1200</v>
      </c>
      <c r="C66" s="24"/>
      <c r="D66">
        <f t="shared" si="5"/>
        <v>0</v>
      </c>
    </row>
    <row r="67" spans="1:5" ht="15.75" thickBot="1" x14ac:dyDescent="0.3">
      <c r="A67" s="4" t="s">
        <v>24</v>
      </c>
      <c r="B67" s="4">
        <v>1400</v>
      </c>
      <c r="C67" s="25"/>
      <c r="D67" s="4">
        <f t="shared" si="5"/>
        <v>0</v>
      </c>
      <c r="E67" s="9"/>
    </row>
    <row r="68" spans="1:5" x14ac:dyDescent="0.25">
      <c r="C68" s="3" t="s">
        <v>29</v>
      </c>
      <c r="D68" s="10">
        <f>SUM(D50:D67)</f>
        <v>0</v>
      </c>
    </row>
    <row r="70" spans="1:5" ht="21" x14ac:dyDescent="0.35">
      <c r="A70" s="19">
        <v>2027</v>
      </c>
    </row>
    <row r="71" spans="1:5" x14ac:dyDescent="0.25">
      <c r="A71" s="6" t="s">
        <v>8</v>
      </c>
      <c r="B71" s="8" t="s">
        <v>30</v>
      </c>
      <c r="C71" s="1" t="s">
        <v>25</v>
      </c>
      <c r="D71" s="1" t="s">
        <v>26</v>
      </c>
      <c r="E71" s="1"/>
    </row>
    <row r="72" spans="1:5" x14ac:dyDescent="0.25">
      <c r="A72" t="s">
        <v>10</v>
      </c>
      <c r="B72">
        <v>340</v>
      </c>
      <c r="C72" s="24"/>
      <c r="D72">
        <f>B72*C72</f>
        <v>0</v>
      </c>
    </row>
    <row r="73" spans="1:5" x14ac:dyDescent="0.25">
      <c r="A73" t="s">
        <v>11</v>
      </c>
      <c r="B73">
        <v>50</v>
      </c>
      <c r="C73" s="24"/>
      <c r="D73">
        <f>B73*C73</f>
        <v>0</v>
      </c>
    </row>
    <row r="74" spans="1:5" x14ac:dyDescent="0.25">
      <c r="A74" t="s">
        <v>28</v>
      </c>
      <c r="B74">
        <v>150</v>
      </c>
      <c r="C74" s="24"/>
      <c r="D74">
        <f>B74*C74</f>
        <v>0</v>
      </c>
    </row>
    <row r="75" spans="1:5" x14ac:dyDescent="0.25">
      <c r="A75" t="s">
        <v>13</v>
      </c>
      <c r="B75">
        <v>300</v>
      </c>
      <c r="C75" s="24"/>
      <c r="D75">
        <f>B75*C75</f>
        <v>0</v>
      </c>
    </row>
    <row r="76" spans="1:5" x14ac:dyDescent="0.25">
      <c r="A76" t="s">
        <v>14</v>
      </c>
      <c r="B76">
        <v>2.5</v>
      </c>
      <c r="C76" s="24"/>
      <c r="D76">
        <f>B76*C76</f>
        <v>0</v>
      </c>
    </row>
    <row r="77" spans="1:5" x14ac:dyDescent="0.25">
      <c r="C77" s="24"/>
    </row>
    <row r="78" spans="1:5" x14ac:dyDescent="0.25">
      <c r="A78" s="6" t="s">
        <v>27</v>
      </c>
      <c r="B78" s="6"/>
      <c r="C78" s="24"/>
    </row>
    <row r="79" spans="1:5" x14ac:dyDescent="0.25">
      <c r="A79" t="s">
        <v>16</v>
      </c>
      <c r="B79" s="5">
        <v>500</v>
      </c>
      <c r="C79" s="24"/>
      <c r="D79">
        <f>B79*C79</f>
        <v>0</v>
      </c>
    </row>
    <row r="80" spans="1:5" x14ac:dyDescent="0.25">
      <c r="C80" s="24"/>
    </row>
    <row r="81" spans="1:5" x14ac:dyDescent="0.25">
      <c r="A81" s="6" t="s">
        <v>27</v>
      </c>
      <c r="B81" s="6"/>
      <c r="C81" s="24"/>
    </row>
    <row r="82" spans="1:5" x14ac:dyDescent="0.25">
      <c r="A82" t="s">
        <v>17</v>
      </c>
      <c r="B82">
        <v>1400</v>
      </c>
      <c r="C82" s="24"/>
      <c r="D82">
        <f>B82*C82</f>
        <v>0</v>
      </c>
    </row>
    <row r="83" spans="1:5" x14ac:dyDescent="0.25">
      <c r="A83" t="s">
        <v>18</v>
      </c>
      <c r="B83">
        <v>1900</v>
      </c>
      <c r="C83" s="24"/>
      <c r="D83">
        <f t="shared" ref="D83:D89" si="6">B83*C83</f>
        <v>0</v>
      </c>
    </row>
    <row r="84" spans="1:5" x14ac:dyDescent="0.25">
      <c r="A84" t="s">
        <v>19</v>
      </c>
      <c r="B84">
        <v>1200</v>
      </c>
      <c r="C84" s="24"/>
      <c r="D84">
        <f t="shared" si="6"/>
        <v>0</v>
      </c>
    </row>
    <row r="85" spans="1:5" x14ac:dyDescent="0.25">
      <c r="A85" t="s">
        <v>20</v>
      </c>
      <c r="B85">
        <v>1400</v>
      </c>
      <c r="C85" s="24"/>
      <c r="D85">
        <f t="shared" si="6"/>
        <v>0</v>
      </c>
    </row>
    <row r="86" spans="1:5" x14ac:dyDescent="0.25">
      <c r="A86" t="s">
        <v>21</v>
      </c>
      <c r="B86">
        <v>800</v>
      </c>
      <c r="C86" s="24"/>
      <c r="D86">
        <f t="shared" si="6"/>
        <v>0</v>
      </c>
    </row>
    <row r="87" spans="1:5" x14ac:dyDescent="0.25">
      <c r="A87" t="s">
        <v>22</v>
      </c>
      <c r="B87">
        <v>900</v>
      </c>
      <c r="C87" s="24"/>
      <c r="D87">
        <f t="shared" si="6"/>
        <v>0</v>
      </c>
    </row>
    <row r="88" spans="1:5" x14ac:dyDescent="0.25">
      <c r="A88" t="s">
        <v>23</v>
      </c>
      <c r="B88">
        <v>1200</v>
      </c>
      <c r="C88" s="24"/>
      <c r="D88">
        <f t="shared" si="6"/>
        <v>0</v>
      </c>
    </row>
    <row r="89" spans="1:5" ht="15.75" thickBot="1" x14ac:dyDescent="0.3">
      <c r="A89" s="4" t="s">
        <v>24</v>
      </c>
      <c r="B89" s="4">
        <v>1400</v>
      </c>
      <c r="C89" s="25"/>
      <c r="D89" s="4">
        <f t="shared" si="6"/>
        <v>0</v>
      </c>
      <c r="E89" s="9"/>
    </row>
    <row r="90" spans="1:5" x14ac:dyDescent="0.25">
      <c r="C90" s="3" t="s">
        <v>29</v>
      </c>
      <c r="D90" s="10">
        <f>SUM(D72:D89)</f>
        <v>0</v>
      </c>
    </row>
    <row r="92" spans="1:5" ht="21" x14ac:dyDescent="0.35">
      <c r="A92" s="19">
        <v>2028</v>
      </c>
    </row>
    <row r="93" spans="1:5" x14ac:dyDescent="0.25">
      <c r="A93" s="6" t="s">
        <v>8</v>
      </c>
      <c r="B93" s="8" t="s">
        <v>30</v>
      </c>
      <c r="C93" s="1" t="s">
        <v>25</v>
      </c>
      <c r="D93" s="1" t="s">
        <v>26</v>
      </c>
      <c r="E93" s="1"/>
    </row>
    <row r="94" spans="1:5" x14ac:dyDescent="0.25">
      <c r="A94" t="s">
        <v>10</v>
      </c>
      <c r="B94">
        <v>340</v>
      </c>
      <c r="C94" s="24"/>
      <c r="D94">
        <f>B94*C94</f>
        <v>0</v>
      </c>
    </row>
    <row r="95" spans="1:5" x14ac:dyDescent="0.25">
      <c r="A95" t="s">
        <v>11</v>
      </c>
      <c r="B95">
        <v>50</v>
      </c>
      <c r="C95" s="24"/>
      <c r="D95">
        <f t="shared" ref="D95:D98" si="7">B95*C95</f>
        <v>0</v>
      </c>
    </row>
    <row r="96" spans="1:5" x14ac:dyDescent="0.25">
      <c r="A96" t="s">
        <v>28</v>
      </c>
      <c r="B96">
        <v>150</v>
      </c>
      <c r="C96" s="24"/>
      <c r="D96">
        <f t="shared" si="7"/>
        <v>0</v>
      </c>
    </row>
    <row r="97" spans="1:5" x14ac:dyDescent="0.25">
      <c r="A97" t="s">
        <v>13</v>
      </c>
      <c r="B97">
        <v>300</v>
      </c>
      <c r="C97" s="24"/>
      <c r="D97">
        <f t="shared" si="7"/>
        <v>0</v>
      </c>
    </row>
    <row r="98" spans="1:5" x14ac:dyDescent="0.25">
      <c r="A98" t="s">
        <v>14</v>
      </c>
      <c r="B98">
        <v>2.5</v>
      </c>
      <c r="C98" s="24"/>
      <c r="D98">
        <f t="shared" si="7"/>
        <v>0</v>
      </c>
    </row>
    <row r="99" spans="1:5" x14ac:dyDescent="0.25">
      <c r="C99" s="24"/>
    </row>
    <row r="100" spans="1:5" x14ac:dyDescent="0.25">
      <c r="A100" s="6" t="s">
        <v>27</v>
      </c>
      <c r="B100" s="6"/>
      <c r="C100" s="24"/>
    </row>
    <row r="101" spans="1:5" x14ac:dyDescent="0.25">
      <c r="A101" t="s">
        <v>16</v>
      </c>
      <c r="B101" s="5">
        <v>500</v>
      </c>
      <c r="C101" s="24"/>
      <c r="D101">
        <f>B101*C101</f>
        <v>0</v>
      </c>
    </row>
    <row r="102" spans="1:5" x14ac:dyDescent="0.25">
      <c r="C102" s="24"/>
    </row>
    <row r="103" spans="1:5" x14ac:dyDescent="0.25">
      <c r="A103" s="6" t="s">
        <v>27</v>
      </c>
      <c r="B103" s="6"/>
      <c r="C103" s="24"/>
    </row>
    <row r="104" spans="1:5" x14ac:dyDescent="0.25">
      <c r="A104" t="s">
        <v>17</v>
      </c>
      <c r="B104">
        <v>1400</v>
      </c>
      <c r="C104" s="24"/>
      <c r="D104">
        <f>B104*C104</f>
        <v>0</v>
      </c>
    </row>
    <row r="105" spans="1:5" x14ac:dyDescent="0.25">
      <c r="A105" t="s">
        <v>18</v>
      </c>
      <c r="B105">
        <v>1900</v>
      </c>
      <c r="C105" s="24"/>
      <c r="D105">
        <f t="shared" ref="D105:D111" si="8">B105*C105</f>
        <v>0</v>
      </c>
    </row>
    <row r="106" spans="1:5" x14ac:dyDescent="0.25">
      <c r="A106" t="s">
        <v>19</v>
      </c>
      <c r="B106">
        <v>1200</v>
      </c>
      <c r="C106" s="24"/>
      <c r="D106">
        <f t="shared" si="8"/>
        <v>0</v>
      </c>
    </row>
    <row r="107" spans="1:5" x14ac:dyDescent="0.25">
      <c r="A107" t="s">
        <v>20</v>
      </c>
      <c r="B107">
        <v>1400</v>
      </c>
      <c r="C107" s="24"/>
      <c r="D107">
        <f t="shared" si="8"/>
        <v>0</v>
      </c>
    </row>
    <row r="108" spans="1:5" x14ac:dyDescent="0.25">
      <c r="A108" t="s">
        <v>21</v>
      </c>
      <c r="B108">
        <v>800</v>
      </c>
      <c r="C108" s="24"/>
      <c r="D108">
        <f t="shared" si="8"/>
        <v>0</v>
      </c>
    </row>
    <row r="109" spans="1:5" x14ac:dyDescent="0.25">
      <c r="A109" t="s">
        <v>22</v>
      </c>
      <c r="B109">
        <v>900</v>
      </c>
      <c r="C109" s="24"/>
      <c r="D109">
        <f t="shared" si="8"/>
        <v>0</v>
      </c>
    </row>
    <row r="110" spans="1:5" x14ac:dyDescent="0.25">
      <c r="A110" t="s">
        <v>23</v>
      </c>
      <c r="B110">
        <v>1200</v>
      </c>
      <c r="C110" s="24"/>
      <c r="D110">
        <f t="shared" si="8"/>
        <v>0</v>
      </c>
    </row>
    <row r="111" spans="1:5" ht="15.75" thickBot="1" x14ac:dyDescent="0.3">
      <c r="A111" s="4" t="s">
        <v>24</v>
      </c>
      <c r="B111" s="4">
        <v>1400</v>
      </c>
      <c r="C111" s="25"/>
      <c r="D111" s="4">
        <f t="shared" si="8"/>
        <v>0</v>
      </c>
      <c r="E111" s="9"/>
    </row>
    <row r="112" spans="1:5" x14ac:dyDescent="0.25">
      <c r="C112" s="3" t="s">
        <v>29</v>
      </c>
      <c r="D112" s="10">
        <f>SUM(D94:D111)</f>
        <v>0</v>
      </c>
    </row>
    <row r="113" spans="1:5" ht="21" x14ac:dyDescent="0.35">
      <c r="A113" s="19" t="s">
        <v>35</v>
      </c>
      <c r="B113" s="21" t="s">
        <v>36</v>
      </c>
      <c r="C113" s="20"/>
    </row>
    <row r="114" spans="1:5" x14ac:dyDescent="0.25">
      <c r="A114" s="1" t="s">
        <v>34</v>
      </c>
      <c r="B114" s="8" t="s">
        <v>30</v>
      </c>
      <c r="C114" s="1" t="s">
        <v>25</v>
      </c>
      <c r="D114" s="1" t="s">
        <v>26</v>
      </c>
    </row>
    <row r="115" spans="1:5" x14ac:dyDescent="0.25">
      <c r="A115" t="s">
        <v>0</v>
      </c>
      <c r="B115">
        <v>340</v>
      </c>
      <c r="C115" s="24"/>
      <c r="D115">
        <f>B115*C115</f>
        <v>0</v>
      </c>
    </row>
    <row r="116" spans="1:5" x14ac:dyDescent="0.25">
      <c r="A116" s="2" t="s">
        <v>1</v>
      </c>
      <c r="B116">
        <v>340</v>
      </c>
      <c r="C116" s="24"/>
      <c r="D116">
        <f t="shared" ref="D116:D122" si="9">B116*C116</f>
        <v>0</v>
      </c>
    </row>
    <row r="117" spans="1:5" x14ac:dyDescent="0.25">
      <c r="A117" t="s">
        <v>2</v>
      </c>
      <c r="B117">
        <v>340</v>
      </c>
      <c r="C117" s="24"/>
      <c r="D117">
        <f t="shared" si="9"/>
        <v>0</v>
      </c>
    </row>
    <row r="118" spans="1:5" x14ac:dyDescent="0.25">
      <c r="A118" t="s">
        <v>3</v>
      </c>
      <c r="B118">
        <v>40</v>
      </c>
      <c r="C118" s="24"/>
      <c r="D118">
        <f t="shared" si="9"/>
        <v>0</v>
      </c>
    </row>
    <row r="119" spans="1:5" x14ac:dyDescent="0.25">
      <c r="A119" t="s">
        <v>4</v>
      </c>
      <c r="B119">
        <v>240</v>
      </c>
      <c r="C119" s="24"/>
      <c r="D119">
        <f t="shared" si="9"/>
        <v>0</v>
      </c>
    </row>
    <row r="120" spans="1:5" x14ac:dyDescent="0.25">
      <c r="A120" t="s">
        <v>5</v>
      </c>
      <c r="B120">
        <v>1.25</v>
      </c>
      <c r="C120" s="24"/>
      <c r="D120">
        <f t="shared" si="9"/>
        <v>0</v>
      </c>
    </row>
    <row r="121" spans="1:5" x14ac:dyDescent="0.25">
      <c r="A121" t="s">
        <v>6</v>
      </c>
      <c r="B121" s="9">
        <v>5000</v>
      </c>
      <c r="C121" s="26"/>
      <c r="D121">
        <f t="shared" si="9"/>
        <v>0</v>
      </c>
      <c r="E121" s="9"/>
    </row>
    <row r="122" spans="1:5" ht="15.75" thickBot="1" x14ac:dyDescent="0.3">
      <c r="A122" s="4" t="s">
        <v>7</v>
      </c>
      <c r="B122" s="4">
        <v>500</v>
      </c>
      <c r="C122" s="25"/>
      <c r="D122" s="4">
        <f t="shared" si="9"/>
        <v>0</v>
      </c>
      <c r="E122" s="9"/>
    </row>
    <row r="123" spans="1:5" x14ac:dyDescent="0.25">
      <c r="C123" s="3" t="s">
        <v>29</v>
      </c>
      <c r="D123" s="10">
        <f>SUM(D115:D122)</f>
        <v>0</v>
      </c>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72A97-2D24-4FD6-BE6F-BF07DAA8AF9C}">
  <dimension ref="A1:C19"/>
  <sheetViews>
    <sheetView topLeftCell="A4" workbookViewId="0">
      <selection activeCell="B17" sqref="B17"/>
    </sheetView>
  </sheetViews>
  <sheetFormatPr defaultRowHeight="15" x14ac:dyDescent="0.25"/>
  <cols>
    <col min="1" max="1" width="48.42578125" bestFit="1" customWidth="1"/>
    <col min="2" max="2" width="11" bestFit="1" customWidth="1"/>
  </cols>
  <sheetData>
    <row r="1" spans="1:3" x14ac:dyDescent="0.25">
      <c r="A1" s="6" t="s">
        <v>8</v>
      </c>
      <c r="B1" s="7" t="s">
        <v>9</v>
      </c>
    </row>
    <row r="2" spans="1:3" x14ac:dyDescent="0.25">
      <c r="A2" t="s">
        <v>10</v>
      </c>
      <c r="B2">
        <v>340</v>
      </c>
    </row>
    <row r="3" spans="1:3" x14ac:dyDescent="0.25">
      <c r="A3" t="s">
        <v>11</v>
      </c>
      <c r="B3">
        <v>50</v>
      </c>
    </row>
    <row r="4" spans="1:3" x14ac:dyDescent="0.25">
      <c r="A4" t="s">
        <v>12</v>
      </c>
      <c r="B4">
        <v>150</v>
      </c>
    </row>
    <row r="5" spans="1:3" x14ac:dyDescent="0.25">
      <c r="A5" t="s">
        <v>13</v>
      </c>
      <c r="B5">
        <v>300</v>
      </c>
    </row>
    <row r="6" spans="1:3" x14ac:dyDescent="0.25">
      <c r="A6" t="s">
        <v>14</v>
      </c>
      <c r="B6">
        <v>2.5</v>
      </c>
    </row>
    <row r="8" spans="1:3" x14ac:dyDescent="0.25">
      <c r="A8" s="6" t="s">
        <v>15</v>
      </c>
      <c r="B8" s="6"/>
    </row>
    <row r="9" spans="1:3" x14ac:dyDescent="0.25">
      <c r="A9" t="s">
        <v>16</v>
      </c>
      <c r="B9" s="5">
        <v>500</v>
      </c>
      <c r="C9" s="7"/>
    </row>
    <row r="11" spans="1:3" x14ac:dyDescent="0.25">
      <c r="A11" s="6" t="s">
        <v>15</v>
      </c>
      <c r="B11" s="6"/>
    </row>
    <row r="12" spans="1:3" x14ac:dyDescent="0.25">
      <c r="A12" t="s">
        <v>17</v>
      </c>
      <c r="B12">
        <v>1400</v>
      </c>
    </row>
    <row r="13" spans="1:3" x14ac:dyDescent="0.25">
      <c r="A13" t="s">
        <v>18</v>
      </c>
      <c r="B13">
        <v>1900</v>
      </c>
    </row>
    <row r="14" spans="1:3" x14ac:dyDescent="0.25">
      <c r="A14" t="s">
        <v>19</v>
      </c>
      <c r="B14">
        <v>1200</v>
      </c>
    </row>
    <row r="15" spans="1:3" x14ac:dyDescent="0.25">
      <c r="A15" t="s">
        <v>20</v>
      </c>
      <c r="B15">
        <v>1400</v>
      </c>
    </row>
    <row r="16" spans="1:3" x14ac:dyDescent="0.25">
      <c r="A16" t="s">
        <v>21</v>
      </c>
      <c r="B16">
        <v>800</v>
      </c>
    </row>
    <row r="17" spans="1:2" x14ac:dyDescent="0.25">
      <c r="A17" t="s">
        <v>22</v>
      </c>
      <c r="B17">
        <v>900</v>
      </c>
    </row>
    <row r="18" spans="1:2" x14ac:dyDescent="0.25">
      <c r="A18" t="s">
        <v>23</v>
      </c>
      <c r="B18">
        <v>1200</v>
      </c>
    </row>
    <row r="19" spans="1:2" x14ac:dyDescent="0.25">
      <c r="A19" t="s">
        <v>24</v>
      </c>
      <c r="B19">
        <v>1400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Beräkningstabell</vt:lpstr>
      <vt:lpstr>Riktvärden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Eliasson Oskar</dc:creator>
  <cp:keywords/>
  <dc:description/>
  <cp:lastModifiedBy>Berry Ylva</cp:lastModifiedBy>
  <cp:revision/>
  <dcterms:created xsi:type="dcterms:W3CDTF">2024-05-21T07:44:25Z</dcterms:created>
  <dcterms:modified xsi:type="dcterms:W3CDTF">2024-06-04T10:23:36Z</dcterms:modified>
  <cp:category/>
  <cp:contentStatus/>
</cp:coreProperties>
</file>